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Z:\Proyectos\B232_FEMP\B232_14_HC_Municipios\Ejecución\1.Datos recibidos\"/>
    </mc:Choice>
  </mc:AlternateContent>
  <xr:revisionPtr revIDLastSave="0" documentId="13_ncr:1_{9E49F1D1-45E8-42A5-9368-0B4B76720E44}" xr6:coauthVersionLast="47" xr6:coauthVersionMax="47" xr10:uidLastSave="{00000000-0000-0000-0000-000000000000}"/>
  <bookViews>
    <workbookView xWindow="-110" yWindow="-110" windowWidth="19420" windowHeight="10420" xr2:uid="{B248A437-F9F0-40F6-AEF2-27788A0411E0}"/>
  </bookViews>
  <sheets>
    <sheet name="Dato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0" i="1" l="1"/>
  <c r="J110" i="1"/>
  <c r="I110" i="1"/>
  <c r="K109" i="1"/>
  <c r="J109" i="1"/>
  <c r="I109" i="1"/>
  <c r="K108" i="1"/>
  <c r="J108" i="1"/>
  <c r="I108" i="1"/>
  <c r="K107" i="1"/>
  <c r="J107" i="1"/>
  <c r="I107" i="1"/>
  <c r="K106" i="1"/>
  <c r="J106" i="1"/>
  <c r="I106" i="1"/>
  <c r="K105" i="1"/>
  <c r="J105" i="1"/>
  <c r="I105" i="1"/>
  <c r="K104" i="1"/>
  <c r="J104" i="1"/>
  <c r="I104" i="1"/>
  <c r="K103" i="1"/>
  <c r="J103" i="1"/>
  <c r="I103" i="1"/>
  <c r="K102" i="1"/>
  <c r="J102" i="1"/>
  <c r="I102" i="1"/>
  <c r="K101" i="1"/>
  <c r="J101" i="1"/>
  <c r="I101" i="1"/>
  <c r="K100" i="1"/>
  <c r="J100" i="1"/>
  <c r="I100" i="1"/>
  <c r="K99" i="1"/>
  <c r="J99" i="1"/>
  <c r="I99" i="1"/>
  <c r="K98" i="1"/>
  <c r="J98" i="1"/>
  <c r="I98" i="1"/>
  <c r="K97" i="1"/>
  <c r="J97" i="1"/>
  <c r="I97" i="1"/>
  <c r="K96" i="1"/>
  <c r="J96" i="1"/>
  <c r="I96" i="1"/>
  <c r="L91" i="1"/>
  <c r="E91" i="1"/>
  <c r="H87" i="1"/>
  <c r="G87" i="1"/>
  <c r="H86" i="1"/>
  <c r="G86" i="1"/>
  <c r="H85" i="1"/>
  <c r="G85" i="1"/>
  <c r="H84" i="1"/>
  <c r="G84" i="1"/>
  <c r="H83" i="1"/>
  <c r="G83" i="1"/>
  <c r="H82" i="1"/>
  <c r="G82" i="1"/>
  <c r="H81" i="1"/>
  <c r="G81" i="1"/>
  <c r="H80" i="1"/>
  <c r="G80" i="1"/>
  <c r="H79" i="1"/>
  <c r="G79" i="1"/>
  <c r="H78" i="1"/>
  <c r="G78" i="1"/>
  <c r="H77" i="1"/>
  <c r="G77" i="1"/>
  <c r="H76" i="1"/>
  <c r="G76" i="1"/>
  <c r="H75" i="1"/>
  <c r="G75" i="1"/>
  <c r="H74" i="1"/>
  <c r="G74" i="1"/>
  <c r="H73" i="1"/>
  <c r="G73" i="1"/>
  <c r="L68" i="1"/>
  <c r="E68" i="1"/>
  <c r="G69" i="1" l="1"/>
  <c r="S74" i="1"/>
  <c r="S75" i="1" s="1"/>
  <c r="S97" i="1"/>
  <c r="N98" i="1" s="1"/>
  <c r="G92" i="1"/>
  <c r="D141" i="1" l="1"/>
</calcChain>
</file>

<file path=xl/sharedStrings.xml><?xml version="1.0" encoding="utf-8"?>
<sst xmlns="http://schemas.openxmlformats.org/spreadsheetml/2006/main" count="128" uniqueCount="120">
  <si>
    <t>Promotor del proyecto</t>
  </si>
  <si>
    <t>Nombre del proyecto</t>
  </si>
  <si>
    <t>Provincia</t>
  </si>
  <si>
    <t>Localidad</t>
  </si>
  <si>
    <t>CIF/NIF</t>
  </si>
  <si>
    <t>Año de inicio de la plantación (año del proyecto)</t>
  </si>
  <si>
    <t>Parcela 1</t>
  </si>
  <si>
    <t>Parcela 2</t>
  </si>
  <si>
    <t>Parcela 3</t>
  </si>
  <si>
    <t>Parcela 4</t>
  </si>
  <si>
    <t>ha</t>
  </si>
  <si>
    <t>Referencia catastral de la parcela donde está ubicado el proyecto (código alfanumérico compuesto por 20 caracteres). En caso de existir varias parcelas con diferente referencia catastral, indicar cuáles son en las celdas correspondientes.</t>
  </si>
  <si>
    <t>Superficie correspondiente a cada parcela, expresada en ha.</t>
  </si>
  <si>
    <t>Superficie de plantación, que podrá ser igual o inferior a la superficie de la parcela, expresada en ha.</t>
  </si>
  <si>
    <t>Especie</t>
  </si>
  <si>
    <t>Año en que se realiza la plantación de cada especie.</t>
  </si>
  <si>
    <t>Número de pies objetivo para cada especie que se prevé que exista transcurrido el periodo de permanencia del proyecto. Este valor tendrá que estimarse teniendo en cuenta las marras, las tasas de mortalidad y las cortas previstas en el plan de gestión.</t>
  </si>
  <si>
    <t>Periodo de tiempo (expresado en años) transcurrido entre la siembra, plantación o regeneración natural y la corta para el aprovechamiento maderable de la masa arbolada. Se establece un turno mínimo de 8 años.</t>
  </si>
  <si>
    <t>DATOS GENERALES DEL PROYECTO</t>
  </si>
  <si>
    <r>
      <t>CÁLCULO DE ABSORCIONES DE CO</t>
    </r>
    <r>
      <rPr>
        <b/>
        <vertAlign val="subscript"/>
        <sz val="12"/>
        <color theme="1"/>
        <rFont val="Calibri"/>
        <family val="2"/>
        <scheme val="minor"/>
      </rPr>
      <t>2</t>
    </r>
  </si>
  <si>
    <t>PROYECTO DE ABSORCIÓN</t>
  </si>
  <si>
    <t>Periodo (expresado en años) durante el cual el promotor se compromete a gestionar la masa y a garantizar su persistencia. Este periodo tendrá que ser igual o superior a 30 años</t>
  </si>
  <si>
    <r>
      <t xml:space="preserve">Referencia catastral </t>
    </r>
    <r>
      <rPr>
        <b/>
        <vertAlign val="superscript"/>
        <sz val="12"/>
        <color theme="1"/>
        <rFont val="Calibri"/>
        <family val="2"/>
        <scheme val="minor"/>
      </rPr>
      <t>2</t>
    </r>
  </si>
  <si>
    <r>
      <t xml:space="preserve">Superficie parcela </t>
    </r>
    <r>
      <rPr>
        <b/>
        <vertAlign val="superscript"/>
        <sz val="12"/>
        <color theme="1"/>
        <rFont val="Calibri"/>
        <family val="2"/>
        <scheme val="minor"/>
      </rPr>
      <t>3</t>
    </r>
  </si>
  <si>
    <r>
      <t>Superficie plantación</t>
    </r>
    <r>
      <rPr>
        <b/>
        <vertAlign val="superscript"/>
        <sz val="12"/>
        <color theme="1"/>
        <rFont val="Calibri"/>
        <family val="2"/>
        <scheme val="minor"/>
      </rPr>
      <t>4</t>
    </r>
  </si>
  <si>
    <r>
      <t xml:space="preserve">Nº pies objetivo </t>
    </r>
    <r>
      <rPr>
        <b/>
        <vertAlign val="superscript"/>
        <sz val="10"/>
        <color theme="1"/>
        <rFont val="Arial Narrow"/>
        <family val="2"/>
      </rPr>
      <t xml:space="preserve">6
</t>
    </r>
  </si>
  <si>
    <r>
      <t xml:space="preserve">Año de plantación </t>
    </r>
    <r>
      <rPr>
        <b/>
        <vertAlign val="superscript"/>
        <sz val="12"/>
        <color theme="1"/>
        <rFont val="Calibri"/>
        <family val="2"/>
        <scheme val="minor"/>
      </rPr>
      <t>5</t>
    </r>
  </si>
  <si>
    <t>Superficie de plantación de cada especie expresada en hectáreas.</t>
  </si>
  <si>
    <r>
      <t>Año plantación</t>
    </r>
    <r>
      <rPr>
        <b/>
        <vertAlign val="superscript"/>
        <sz val="10"/>
        <color theme="1"/>
        <rFont val="Arial Narrow"/>
        <family val="2"/>
      </rPr>
      <t xml:space="preserve">5
</t>
    </r>
  </si>
  <si>
    <r>
      <t>Turno</t>
    </r>
    <r>
      <rPr>
        <b/>
        <vertAlign val="superscript"/>
        <sz val="10"/>
        <color theme="1"/>
        <rFont val="Arial Narrow"/>
        <family val="2"/>
      </rPr>
      <t xml:space="preserve">7
</t>
    </r>
    <r>
      <rPr>
        <b/>
        <sz val="10"/>
        <color theme="1"/>
        <rFont val="Arial Narrow"/>
        <family val="2"/>
      </rPr>
      <t xml:space="preserve">(años)
</t>
    </r>
  </si>
  <si>
    <r>
      <t xml:space="preserve">Superficie de plantación </t>
    </r>
    <r>
      <rPr>
        <b/>
        <vertAlign val="superscript"/>
        <sz val="10"/>
        <color theme="1"/>
        <rFont val="Arial Narrow"/>
        <family val="2"/>
      </rPr>
      <t xml:space="preserve">8
</t>
    </r>
  </si>
  <si>
    <r>
      <t>Nº pies objetivo</t>
    </r>
    <r>
      <rPr>
        <b/>
        <vertAlign val="superscript"/>
        <sz val="10"/>
        <color theme="1"/>
        <rFont val="Arial Narrow"/>
        <family val="2"/>
      </rPr>
      <t xml:space="preserve">6
</t>
    </r>
  </si>
  <si>
    <t>Repoblaciones sin aprovechamiento maderero o de aprovechamiento no intensivo.</t>
  </si>
  <si>
    <t>Repoblaciones de aprovechamiento intensivo. Cortas a hecho.</t>
  </si>
  <si>
    <t>OPCIÓN A*</t>
  </si>
  <si>
    <t>OPCIÓN B*</t>
  </si>
  <si>
    <r>
      <t xml:space="preserve">Periodo de permamencia </t>
    </r>
    <r>
      <rPr>
        <vertAlign val="superscript"/>
        <sz val="11"/>
        <color theme="1"/>
        <rFont val="Calibri"/>
        <family val="2"/>
        <scheme val="minor"/>
      </rPr>
      <t>1</t>
    </r>
    <r>
      <rPr>
        <b/>
        <sz val="12"/>
        <color theme="1"/>
        <rFont val="Calibri"/>
        <family val="2"/>
        <scheme val="minor"/>
      </rPr>
      <t xml:space="preserve"> (años)</t>
    </r>
  </si>
  <si>
    <t>Abies alba</t>
  </si>
  <si>
    <t>Abies pinsapo</t>
  </si>
  <si>
    <t>Acer spp.</t>
  </si>
  <si>
    <t>Alnus spp.</t>
  </si>
  <si>
    <t>Amelanchier ovalis</t>
  </si>
  <si>
    <t>Arbutus unedo</t>
  </si>
  <si>
    <t>Betula spp.</t>
  </si>
  <si>
    <t>Carpinus betulus</t>
  </si>
  <si>
    <t>Castanea sativa</t>
  </si>
  <si>
    <t>Ceratonia siliqua</t>
  </si>
  <si>
    <t>Cedrus atlantica</t>
  </si>
  <si>
    <t>Celtis australis</t>
  </si>
  <si>
    <t>Chamaecyparis lawsoniana</t>
  </si>
  <si>
    <t>Cornus sanguinea</t>
  </si>
  <si>
    <t>Corylus avellana</t>
  </si>
  <si>
    <t>Crataegus spp.</t>
  </si>
  <si>
    <t>Cupressus arizonica</t>
  </si>
  <si>
    <t>Cupressus macrocarpa</t>
  </si>
  <si>
    <t>Cupressus sempervirens</t>
  </si>
  <si>
    <t>Erica arborea (Canarias)</t>
  </si>
  <si>
    <t>Eucalyptus camaldulensis</t>
  </si>
  <si>
    <t>Eucalyptus globulus</t>
  </si>
  <si>
    <t>Fagus sylvatica</t>
  </si>
  <si>
    <t>Fraxinus spp.</t>
  </si>
  <si>
    <t>Ilex aquifolium</t>
  </si>
  <si>
    <t>Ilex canariensis</t>
  </si>
  <si>
    <t>Juglans regia</t>
  </si>
  <si>
    <t>Juniperus oxycedrus, J. communis</t>
  </si>
  <si>
    <t>Juniperus phoenicea</t>
  </si>
  <si>
    <t>Juniperus thurifera</t>
  </si>
  <si>
    <t>Larix spp.</t>
  </si>
  <si>
    <t>Laurus azorica</t>
  </si>
  <si>
    <t>Laurus nobilis</t>
  </si>
  <si>
    <t>Malus sylvestris</t>
  </si>
  <si>
    <t>Myrica faya</t>
  </si>
  <si>
    <t>Myrtus communis</t>
  </si>
  <si>
    <t>Olea europaea</t>
  </si>
  <si>
    <t>Phillyrea latifolia</t>
  </si>
  <si>
    <t>Phoenix spp.</t>
  </si>
  <si>
    <t>Picea abies</t>
  </si>
  <si>
    <t>Pinus canariensis</t>
  </si>
  <si>
    <t>Pinus halepensis</t>
  </si>
  <si>
    <t>Pinus nigra Sistema Ibérico</t>
  </si>
  <si>
    <r>
      <t xml:space="preserve">Pinus nigra </t>
    </r>
    <r>
      <rPr>
        <sz val="10"/>
        <rFont val="Arial Narrow"/>
        <family val="2"/>
      </rPr>
      <t>(Resto)</t>
    </r>
  </si>
  <si>
    <r>
      <t>Pinus pinaster ssp. atlantica</t>
    </r>
    <r>
      <rPr>
        <sz val="10"/>
        <rFont val="Arial Narrow"/>
        <family val="2"/>
      </rPr>
      <t xml:space="preserve"> Zona Norte interior</t>
    </r>
  </si>
  <si>
    <r>
      <t>Pinus pinaster ssp. atlantica</t>
    </r>
    <r>
      <rPr>
        <sz val="10"/>
        <rFont val="Arial Narrow"/>
        <family val="2"/>
      </rPr>
      <t xml:space="preserve"> Zona Norte costera</t>
    </r>
  </si>
  <si>
    <t>Pinus pinaster ssp. mesogeensis Sistema Central</t>
  </si>
  <si>
    <r>
      <t xml:space="preserve">Pinus pinaster </t>
    </r>
    <r>
      <rPr>
        <sz val="10"/>
        <rFont val="Arial Narrow"/>
        <family val="2"/>
      </rPr>
      <t>(Resto)</t>
    </r>
  </si>
  <si>
    <t>Pinus pinea</t>
  </si>
  <si>
    <t>Pinus radiata</t>
  </si>
  <si>
    <t>Pinus sylvestris Sistema Central</t>
  </si>
  <si>
    <t>Pinus sylvestris Sistema Ibérico</t>
  </si>
  <si>
    <t>Pinus sylvestris Pirineos</t>
  </si>
  <si>
    <r>
      <t xml:space="preserve">Pinus sylvestris </t>
    </r>
    <r>
      <rPr>
        <sz val="10"/>
        <rFont val="Arial Narrow"/>
        <family val="2"/>
      </rPr>
      <t>(Resto)</t>
    </r>
  </si>
  <si>
    <t>Pinus uncinata</t>
  </si>
  <si>
    <t>Pistacia terebinthus</t>
  </si>
  <si>
    <t>Platanus hispanica</t>
  </si>
  <si>
    <t>Populus alba</t>
  </si>
  <si>
    <t>Populus nigra</t>
  </si>
  <si>
    <t>Populus x canadensis</t>
  </si>
  <si>
    <t>Prunus spp.</t>
  </si>
  <si>
    <t>Pseudotsuga menziesii</t>
  </si>
  <si>
    <t>Pyrus spp.</t>
  </si>
  <si>
    <t>Quercus canariensis</t>
  </si>
  <si>
    <t>Quercus faginea</t>
  </si>
  <si>
    <t>Quercus ilex</t>
  </si>
  <si>
    <t>Quercus petraea</t>
  </si>
  <si>
    <t>Quercus pubescens</t>
  </si>
  <si>
    <t>Quercus pyrenaica</t>
  </si>
  <si>
    <t>Quercus robur</t>
  </si>
  <si>
    <t>Quercus rubra</t>
  </si>
  <si>
    <t>Quercus suber</t>
  </si>
  <si>
    <t>Rhamnus alaternus</t>
  </si>
  <si>
    <t>Robinia pseudacacia</t>
  </si>
  <si>
    <t>Salix spp.</t>
  </si>
  <si>
    <t>Sorbus spp.</t>
  </si>
  <si>
    <t>Tamarix spp.</t>
  </si>
  <si>
    <t>Taxus baccata</t>
  </si>
  <si>
    <t>Tetraclinis articulata</t>
  </si>
  <si>
    <t>Thuja spp.</t>
  </si>
  <si>
    <t>Tilia spp.</t>
  </si>
  <si>
    <t>Ulmus spp.</t>
  </si>
  <si>
    <t xml:space="preserve"> Lista de Especies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</si>
</sst>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vertAlign val="superscript"/>
      <sz val="11"/>
      <color theme="1"/>
      <name val="Calibri"/>
      <family val="2"/>
      <scheme val="minor"/>
    </font>
    <font>
      <b/>
      <sz val="12"/>
      <color theme="1"/>
      <name val="Calibri"/>
      <family val="2"/>
      <scheme val="minor"/>
    </font>
    <font>
      <b/>
      <vertAlign val="subscript"/>
      <sz val="12"/>
      <color theme="1"/>
      <name val="Calibri"/>
      <family val="2"/>
      <scheme val="minor"/>
    </font>
    <font>
      <b/>
      <vertAlign val="superscript"/>
      <sz val="12"/>
      <color theme="1"/>
      <name val="Calibri"/>
      <family val="2"/>
      <scheme val="minor"/>
    </font>
    <font>
      <b/>
      <sz val="12"/>
      <color theme="1"/>
      <name val="Arial Narrow"/>
      <family val="2"/>
    </font>
    <font>
      <b/>
      <sz val="10"/>
      <color theme="1"/>
      <name val="Arial Narrow"/>
      <family val="2"/>
    </font>
    <font>
      <b/>
      <vertAlign val="superscript"/>
      <sz val="10"/>
      <color theme="1"/>
      <name val="Arial Narrow"/>
      <family val="2"/>
    </font>
    <font>
      <b/>
      <sz val="16"/>
      <color theme="1"/>
      <name val="Calibri"/>
      <family val="2"/>
      <scheme val="minor"/>
    </font>
    <font>
      <b/>
      <sz val="11"/>
      <color indexed="9"/>
      <name val="Arial Narrow"/>
      <family val="2"/>
    </font>
    <font>
      <sz val="10"/>
      <name val="Arial"/>
      <family val="2"/>
    </font>
    <font>
      <i/>
      <sz val="10"/>
      <name val="Arial Narrow"/>
      <family val="2"/>
    </font>
    <font>
      <sz val="10"/>
      <name val="Arial Narrow"/>
      <family val="2"/>
    </font>
  </fonts>
  <fills count="7">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0" fillId="0" borderId="0"/>
  </cellStyleXfs>
  <cellXfs count="53">
    <xf numFmtId="0" fontId="0" fillId="0" borderId="0" xfId="0"/>
    <xf numFmtId="0" fontId="0" fillId="0" borderId="1" xfId="0" applyBorder="1"/>
    <xf numFmtId="0" fontId="0" fillId="0" borderId="0" xfId="0" applyFill="1"/>
    <xf numFmtId="0" fontId="2" fillId="2" borderId="3" xfId="0" applyFont="1" applyFill="1" applyBorder="1" applyAlignment="1">
      <alignment horizontal="left" vertical="center"/>
    </xf>
    <xf numFmtId="0" fontId="2" fillId="2" borderId="1" xfId="0" applyFont="1" applyFill="1" applyBorder="1" applyAlignment="1">
      <alignment horizontal="left" vertical="center"/>
    </xf>
    <xf numFmtId="0" fontId="0" fillId="0" borderId="1" xfId="0" applyFill="1" applyBorder="1"/>
    <xf numFmtId="0" fontId="2" fillId="2" borderId="3" xfId="0" applyFont="1" applyFill="1" applyBorder="1" applyAlignment="1">
      <alignment vertical="center"/>
    </xf>
    <xf numFmtId="0" fontId="2" fillId="2" borderId="7" xfId="0" applyFont="1" applyFill="1" applyBorder="1" applyAlignment="1">
      <alignment vertical="center"/>
    </xf>
    <xf numFmtId="0" fontId="0" fillId="0" borderId="0" xfId="0" applyFill="1"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0" xfId="0" applyBorder="1"/>
    <xf numFmtId="0" fontId="0" fillId="0" borderId="19" xfId="0" applyBorder="1"/>
    <xf numFmtId="0" fontId="0" fillId="0" borderId="9" xfId="0" applyBorder="1"/>
    <xf numFmtId="0" fontId="0" fillId="0" borderId="8" xfId="0" applyBorder="1"/>
    <xf numFmtId="0" fontId="0" fillId="0" borderId="20" xfId="0" applyBorder="1"/>
    <xf numFmtId="0" fontId="0" fillId="0" borderId="23" xfId="0"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wrapText="1"/>
    </xf>
    <xf numFmtId="0" fontId="9" fillId="0" borderId="0" xfId="0" applyFont="1" applyFill="1" applyBorder="1" applyAlignment="1">
      <alignment vertical="center"/>
    </xf>
    <xf numFmtId="0" fontId="11" fillId="0" borderId="0" xfId="1" applyFont="1" applyFill="1" applyBorder="1" applyAlignment="1">
      <alignment vertical="center" wrapText="1"/>
    </xf>
    <xf numFmtId="0" fontId="11" fillId="0" borderId="0" xfId="0" applyFont="1" applyFill="1" applyBorder="1" applyAlignment="1">
      <alignment vertical="center"/>
    </xf>
    <xf numFmtId="0" fontId="11" fillId="0" borderId="1" xfId="1" applyFont="1" applyBorder="1" applyAlignment="1">
      <alignment vertical="center" wrapText="1"/>
    </xf>
    <xf numFmtId="0" fontId="11" fillId="0" borderId="1" xfId="0" applyFont="1" applyBorder="1" applyAlignment="1">
      <alignmen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5" fillId="6" borderId="9" xfId="0" applyFont="1" applyFill="1" applyBorder="1" applyAlignment="1">
      <alignment horizontal="center" vertical="center"/>
    </xf>
    <xf numFmtId="0" fontId="5" fillId="6" borderId="8"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wrapText="1"/>
    </xf>
    <xf numFmtId="0" fontId="2" fillId="2" borderId="11" xfId="0" applyFont="1" applyFill="1" applyBorder="1" applyAlignment="1">
      <alignment horizontal="center" wrapText="1"/>
    </xf>
    <xf numFmtId="0" fontId="2" fillId="2" borderId="2" xfId="0" applyFont="1" applyFill="1" applyBorder="1" applyAlignment="1">
      <alignment horizontal="center" wrapText="1"/>
    </xf>
    <xf numFmtId="0" fontId="5" fillId="5" borderId="2" xfId="0" applyFont="1" applyFill="1" applyBorder="1" applyAlignment="1">
      <alignment horizontal="center" vertical="center"/>
    </xf>
    <xf numFmtId="0" fontId="2" fillId="5" borderId="2"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cellXfs>
  <cellStyles count="2">
    <cellStyle name="Normal" xfId="0" builtinId="0"/>
    <cellStyle name="Normal 2" xfId="1" xr:uid="{8F09D965-5C61-48E8-AC48-637D532B56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618369</xdr:colOff>
      <xdr:row>27</xdr:row>
      <xdr:rowOff>72571</xdr:rowOff>
    </xdr:from>
    <xdr:to>
      <xdr:col>16</xdr:col>
      <xdr:colOff>544286</xdr:colOff>
      <xdr:row>43</xdr:row>
      <xdr:rowOff>192012</xdr:rowOff>
    </xdr:to>
    <xdr:sp macro="" textlink="">
      <xdr:nvSpPr>
        <xdr:cNvPr id="10" name="CuadroTexto 9">
          <a:extLst>
            <a:ext uri="{FF2B5EF4-FFF2-40B4-BE49-F238E27FC236}">
              <a16:creationId xmlns:a16="http://schemas.microsoft.com/office/drawing/2014/main" id="{2DF01295-A4BC-4DEC-B994-3E326823F5FC}"/>
            </a:ext>
          </a:extLst>
        </xdr:cNvPr>
        <xdr:cNvSpPr txBox="1"/>
      </xdr:nvSpPr>
      <xdr:spPr>
        <a:xfrm>
          <a:off x="16620369" y="5288642"/>
          <a:ext cx="3536346" cy="33125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400"/>
            <a:t>*Se distinguen dos metodologías de cálculo en función del tipo de repoblación realizada. En los casos en que el fin de la repoblación no sea productivo o bien, que el turno de corta previsto sea superior al periodo de permanencia, se escogerá la </a:t>
          </a:r>
          <a:r>
            <a:rPr lang="es-ES" sz="1400" b="1"/>
            <a:t>Opción A</a:t>
          </a:r>
          <a:r>
            <a:rPr lang="es-ES" sz="1400"/>
            <a:t> (Repoblaciones sin aprovechamiento maderero o de aprovechamiento no intensivo). Por otro lado, en caso de tratarse de repoblaciones de aprovechamiento intensivo cuyo turno de corta sea inferior al periodo de permanencia, se escogerá la </a:t>
          </a:r>
          <a:r>
            <a:rPr lang="es-ES" sz="1400" b="1"/>
            <a:t>Opción B</a:t>
          </a:r>
          <a:r>
            <a:rPr lang="es-ES" sz="1400"/>
            <a:t> (Repoblaciones de aprovechamiento intensivo, cortas a hecho).</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C31C5-11E1-4D0D-8875-17311C5065B8}">
  <dimension ref="B2:S144"/>
  <sheetViews>
    <sheetView tabSelected="1" zoomScale="70" zoomScaleNormal="70" workbookViewId="0">
      <selection activeCell="F14" sqref="F14:G14"/>
    </sheetView>
  </sheetViews>
  <sheetFormatPr baseColWidth="10" defaultRowHeight="14.5" x14ac:dyDescent="0.35"/>
  <cols>
    <col min="2" max="2" width="45.26953125" customWidth="1"/>
    <col min="3" max="3" width="24.36328125" customWidth="1"/>
    <col min="4" max="4" width="25.26953125" customWidth="1"/>
    <col min="6" max="6" width="12.90625" customWidth="1"/>
    <col min="7" max="7" width="7.90625" customWidth="1"/>
    <col min="8" max="8" width="15.81640625" customWidth="1"/>
    <col min="9" max="9" width="16.1796875" customWidth="1"/>
    <col min="10" max="10" width="17.08984375" customWidth="1"/>
    <col min="11" max="11" width="21.54296875" customWidth="1"/>
    <col min="12" max="12" width="20.6328125" customWidth="1"/>
    <col min="14" max="14" width="14.81640625" customWidth="1"/>
    <col min="15" max="15" width="15" customWidth="1"/>
  </cols>
  <sheetData>
    <row r="2" spans="2:19" ht="15.5" x14ac:dyDescent="0.35">
      <c r="B2" s="6" t="s">
        <v>20</v>
      </c>
      <c r="C2" s="7"/>
      <c r="D2" s="7"/>
      <c r="E2" s="7"/>
      <c r="F2" s="7"/>
      <c r="G2" s="7"/>
      <c r="H2" s="7"/>
      <c r="I2" s="7"/>
      <c r="J2" s="7"/>
      <c r="K2" s="7"/>
      <c r="L2" s="7"/>
      <c r="M2" s="7"/>
      <c r="N2" s="7"/>
      <c r="O2" s="7"/>
      <c r="P2" s="7"/>
      <c r="Q2" s="7"/>
    </row>
    <row r="4" spans="2:19" ht="18" customHeight="1" x14ac:dyDescent="0.35">
      <c r="B4" s="6" t="s">
        <v>18</v>
      </c>
      <c r="C4" s="7"/>
      <c r="D4" s="7"/>
      <c r="E4" s="7"/>
      <c r="F4" s="7"/>
      <c r="G4" s="7"/>
      <c r="H4" s="7"/>
      <c r="I4" s="7"/>
      <c r="J4" s="7"/>
      <c r="K4" s="7"/>
      <c r="L4" s="7"/>
      <c r="M4" s="7"/>
      <c r="N4" s="7"/>
      <c r="O4" s="7"/>
      <c r="P4" s="7"/>
      <c r="Q4" s="7"/>
    </row>
    <row r="6" spans="2:19" ht="14.5" customHeight="1" x14ac:dyDescent="0.35">
      <c r="B6" s="3" t="s">
        <v>0</v>
      </c>
      <c r="C6" s="5"/>
      <c r="D6" s="8"/>
      <c r="E6" s="8"/>
      <c r="F6" s="8"/>
      <c r="G6" s="8"/>
      <c r="H6" s="8"/>
      <c r="I6" s="8"/>
      <c r="J6" s="8"/>
      <c r="K6" s="8"/>
      <c r="L6" s="8"/>
      <c r="M6" s="8"/>
      <c r="N6" s="8"/>
      <c r="O6" s="8"/>
      <c r="P6" s="8"/>
      <c r="Q6" s="2"/>
      <c r="R6" s="2"/>
      <c r="S6" s="2"/>
    </row>
    <row r="7" spans="2:19" ht="14.5" customHeight="1" x14ac:dyDescent="0.35">
      <c r="B7" s="3" t="s">
        <v>1</v>
      </c>
      <c r="C7" s="1"/>
    </row>
    <row r="8" spans="2:19" ht="15.5" x14ac:dyDescent="0.35">
      <c r="B8" s="3" t="s">
        <v>2</v>
      </c>
      <c r="C8" s="1"/>
    </row>
    <row r="9" spans="2:19" ht="15.5" x14ac:dyDescent="0.35">
      <c r="B9" s="3" t="s">
        <v>3</v>
      </c>
      <c r="C9" s="1"/>
    </row>
    <row r="10" spans="2:19" ht="15.5" x14ac:dyDescent="0.35">
      <c r="B10" s="3" t="s">
        <v>4</v>
      </c>
      <c r="C10" s="1"/>
    </row>
    <row r="11" spans="2:19" ht="16.5" x14ac:dyDescent="0.35">
      <c r="B11" s="3" t="s">
        <v>36</v>
      </c>
      <c r="C11" s="1"/>
    </row>
    <row r="12" spans="2:19" ht="15.5" x14ac:dyDescent="0.35">
      <c r="B12" s="4" t="s">
        <v>5</v>
      </c>
      <c r="C12" s="1"/>
    </row>
    <row r="13" spans="2:19" ht="15" thickBot="1" x14ac:dyDescent="0.4"/>
    <row r="14" spans="2:19" ht="17.5" x14ac:dyDescent="0.35">
      <c r="B14" s="35" t="s">
        <v>22</v>
      </c>
      <c r="C14" s="36"/>
      <c r="D14" s="35" t="s">
        <v>23</v>
      </c>
      <c r="E14" s="36"/>
      <c r="F14" s="35" t="s">
        <v>24</v>
      </c>
      <c r="G14" s="36"/>
    </row>
    <row r="15" spans="2:19" x14ac:dyDescent="0.35">
      <c r="B15" s="18" t="s">
        <v>6</v>
      </c>
      <c r="C15" s="19"/>
      <c r="D15" s="18"/>
      <c r="E15" s="19" t="s">
        <v>10</v>
      </c>
      <c r="F15" s="18"/>
      <c r="G15" s="19" t="s">
        <v>10</v>
      </c>
    </row>
    <row r="16" spans="2:19" x14ac:dyDescent="0.35">
      <c r="B16" s="20" t="s">
        <v>7</v>
      </c>
      <c r="C16" s="21"/>
      <c r="D16" s="20"/>
      <c r="E16" s="21" t="s">
        <v>10</v>
      </c>
      <c r="F16" s="20"/>
      <c r="G16" s="21" t="s">
        <v>10</v>
      </c>
    </row>
    <row r="17" spans="2:17" x14ac:dyDescent="0.35">
      <c r="B17" s="20" t="s">
        <v>8</v>
      </c>
      <c r="C17" s="21"/>
      <c r="D17" s="20"/>
      <c r="E17" s="21" t="s">
        <v>10</v>
      </c>
      <c r="F17" s="20"/>
      <c r="G17" s="21" t="s">
        <v>10</v>
      </c>
    </row>
    <row r="18" spans="2:17" ht="15" thickBot="1" x14ac:dyDescent="0.4">
      <c r="B18" s="22" t="s">
        <v>9</v>
      </c>
      <c r="C18" s="23"/>
      <c r="D18" s="22"/>
      <c r="E18" s="23" t="s">
        <v>10</v>
      </c>
      <c r="F18" s="22"/>
      <c r="G18" s="23" t="s">
        <v>10</v>
      </c>
    </row>
    <row r="21" spans="2:17" ht="18" customHeight="1" x14ac:dyDescent="0.35">
      <c r="B21" s="6" t="s">
        <v>19</v>
      </c>
      <c r="C21" s="7"/>
      <c r="D21" s="7"/>
      <c r="E21" s="7"/>
      <c r="F21" s="7"/>
      <c r="G21" s="7"/>
      <c r="H21" s="7"/>
      <c r="I21" s="7"/>
      <c r="J21" s="7"/>
      <c r="K21" s="7"/>
      <c r="L21" s="7"/>
      <c r="M21" s="7"/>
      <c r="N21" s="7"/>
      <c r="O21" s="7"/>
      <c r="P21" s="7"/>
      <c r="Q21" s="7"/>
    </row>
    <row r="22" spans="2:17" ht="15" thickBot="1" x14ac:dyDescent="0.4"/>
    <row r="23" spans="2:17" ht="15.5" customHeight="1" thickBot="1" x14ac:dyDescent="0.4">
      <c r="B23" s="50" t="s">
        <v>34</v>
      </c>
      <c r="C23" s="51"/>
      <c r="D23" s="52"/>
      <c r="H23" s="37" t="s">
        <v>35</v>
      </c>
      <c r="I23" s="38"/>
      <c r="J23" s="38"/>
      <c r="K23" s="38"/>
      <c r="L23" s="39"/>
    </row>
    <row r="24" spans="2:17" ht="15.5" customHeight="1" x14ac:dyDescent="0.35">
      <c r="B24" s="48" t="s">
        <v>32</v>
      </c>
      <c r="C24" s="49"/>
      <c r="D24" s="49"/>
      <c r="H24" s="40" t="s">
        <v>33</v>
      </c>
      <c r="I24" s="41"/>
      <c r="J24" s="41"/>
      <c r="K24" s="41"/>
      <c r="L24" s="41"/>
    </row>
    <row r="25" spans="2:17" ht="14.5" customHeight="1" x14ac:dyDescent="0.35"/>
    <row r="26" spans="2:17" ht="14.5" customHeight="1" x14ac:dyDescent="0.35">
      <c r="B26" s="32" t="s">
        <v>14</v>
      </c>
      <c r="C26" s="42" t="s">
        <v>26</v>
      </c>
      <c r="D26" s="45" t="s">
        <v>25</v>
      </c>
      <c r="H26" s="42" t="s">
        <v>14</v>
      </c>
      <c r="I26" s="45" t="s">
        <v>28</v>
      </c>
      <c r="J26" s="45" t="s">
        <v>29</v>
      </c>
      <c r="K26" s="45" t="s">
        <v>30</v>
      </c>
      <c r="L26" s="45" t="s">
        <v>31</v>
      </c>
    </row>
    <row r="27" spans="2:17" ht="14.5" customHeight="1" x14ac:dyDescent="0.35">
      <c r="B27" s="33"/>
      <c r="C27" s="43"/>
      <c r="D27" s="46"/>
      <c r="H27" s="43"/>
      <c r="I27" s="46"/>
      <c r="J27" s="46"/>
      <c r="K27" s="46"/>
      <c r="L27" s="46"/>
    </row>
    <row r="28" spans="2:17" ht="15.5" customHeight="1" x14ac:dyDescent="0.35">
      <c r="B28" s="34"/>
      <c r="C28" s="44"/>
      <c r="D28" s="47"/>
      <c r="H28" s="44"/>
      <c r="I28" s="47"/>
      <c r="J28" s="47"/>
      <c r="K28" s="47"/>
      <c r="L28" s="47"/>
    </row>
    <row r="29" spans="2:17" s="2" customFormat="1" ht="15.5" customHeight="1" x14ac:dyDescent="0.35">
      <c r="B29" s="24"/>
      <c r="C29" s="25"/>
      <c r="D29" s="26"/>
      <c r="H29" s="25"/>
      <c r="I29" s="26"/>
      <c r="J29" s="26"/>
      <c r="K29" s="26"/>
      <c r="L29" s="26"/>
    </row>
    <row r="30" spans="2:17" s="2" customFormat="1" ht="15.5" customHeight="1" x14ac:dyDescent="0.35">
      <c r="B30" s="24"/>
      <c r="C30" s="25"/>
      <c r="D30" s="26"/>
      <c r="H30" s="25"/>
      <c r="I30" s="26"/>
      <c r="J30" s="26"/>
      <c r="K30" s="26"/>
      <c r="L30" s="26"/>
    </row>
    <row r="31" spans="2:17" s="2" customFormat="1" ht="15.5" customHeight="1" x14ac:dyDescent="0.35">
      <c r="B31" s="24"/>
      <c r="C31" s="25"/>
      <c r="D31" s="26"/>
      <c r="H31" s="25"/>
      <c r="I31" s="26"/>
      <c r="J31" s="26"/>
      <c r="K31" s="26"/>
      <c r="L31" s="26"/>
    </row>
    <row r="32" spans="2:17" s="2" customFormat="1" ht="15.5" customHeight="1" x14ac:dyDescent="0.35">
      <c r="B32" s="24"/>
      <c r="C32" s="25"/>
      <c r="D32" s="26"/>
      <c r="H32" s="25"/>
      <c r="I32" s="26"/>
      <c r="J32" s="26"/>
      <c r="K32" s="26"/>
      <c r="L32" s="26"/>
    </row>
    <row r="33" spans="2:12" s="2" customFormat="1" ht="15.5" customHeight="1" x14ac:dyDescent="0.35">
      <c r="B33" s="24"/>
      <c r="C33" s="25"/>
      <c r="D33" s="26"/>
      <c r="H33" s="25"/>
      <c r="I33" s="26"/>
      <c r="J33" s="26"/>
      <c r="K33" s="26"/>
      <c r="L33" s="26"/>
    </row>
    <row r="34" spans="2:12" s="2" customFormat="1" ht="15.5" customHeight="1" x14ac:dyDescent="0.35">
      <c r="B34" s="24"/>
      <c r="C34" s="25"/>
      <c r="D34" s="26"/>
      <c r="H34" s="25"/>
      <c r="I34" s="26"/>
      <c r="J34" s="26"/>
      <c r="K34" s="26"/>
      <c r="L34" s="26"/>
    </row>
    <row r="35" spans="2:12" s="2" customFormat="1" ht="15.5" customHeight="1" x14ac:dyDescent="0.35">
      <c r="B35" s="24"/>
      <c r="C35" s="25"/>
      <c r="D35" s="26"/>
      <c r="H35" s="25"/>
      <c r="I35" s="26"/>
      <c r="J35" s="26"/>
      <c r="K35" s="26"/>
      <c r="L35" s="26"/>
    </row>
    <row r="36" spans="2:12" s="2" customFormat="1" ht="15.5" customHeight="1" x14ac:dyDescent="0.35">
      <c r="B36" s="24"/>
      <c r="C36" s="25"/>
      <c r="D36" s="26"/>
      <c r="H36" s="25"/>
      <c r="I36" s="26"/>
      <c r="J36" s="26"/>
      <c r="K36" s="26"/>
      <c r="L36" s="26"/>
    </row>
    <row r="37" spans="2:12" s="2" customFormat="1" ht="15.5" customHeight="1" x14ac:dyDescent="0.35">
      <c r="B37" s="24"/>
      <c r="C37" s="25"/>
      <c r="D37" s="26"/>
      <c r="H37" s="25"/>
      <c r="I37" s="26"/>
      <c r="J37" s="26"/>
      <c r="K37" s="26"/>
      <c r="L37" s="26"/>
    </row>
    <row r="38" spans="2:12" s="2" customFormat="1" ht="15.5" customHeight="1" x14ac:dyDescent="0.35">
      <c r="B38" s="24"/>
      <c r="C38" s="25"/>
      <c r="D38" s="26"/>
      <c r="H38" s="25"/>
      <c r="I38" s="26"/>
      <c r="J38" s="26"/>
      <c r="K38" s="26"/>
      <c r="L38" s="26"/>
    </row>
    <row r="39" spans="2:12" s="2" customFormat="1" ht="15.5" customHeight="1" x14ac:dyDescent="0.35">
      <c r="B39" s="24"/>
      <c r="C39" s="25"/>
      <c r="D39" s="26"/>
      <c r="H39" s="25"/>
      <c r="I39" s="26"/>
      <c r="J39" s="26"/>
      <c r="K39" s="26"/>
      <c r="L39" s="26"/>
    </row>
    <row r="40" spans="2:12" s="2" customFormat="1" ht="15.5" customHeight="1" x14ac:dyDescent="0.35">
      <c r="B40" s="24"/>
      <c r="C40" s="25"/>
      <c r="D40" s="26"/>
      <c r="H40" s="25"/>
      <c r="I40" s="26"/>
      <c r="J40" s="26"/>
      <c r="K40" s="26"/>
      <c r="L40" s="26"/>
    </row>
    <row r="41" spans="2:12" s="2" customFormat="1" ht="15.5" customHeight="1" x14ac:dyDescent="0.35">
      <c r="B41" s="24"/>
      <c r="C41" s="25"/>
      <c r="D41" s="26"/>
      <c r="H41" s="25"/>
      <c r="I41" s="26"/>
      <c r="J41" s="26"/>
      <c r="K41" s="26"/>
      <c r="L41" s="26"/>
    </row>
    <row r="42" spans="2:12" s="2" customFormat="1" ht="15.5" customHeight="1" x14ac:dyDescent="0.35">
      <c r="B42" s="24"/>
      <c r="C42" s="25"/>
      <c r="D42" s="26"/>
      <c r="H42" s="25"/>
      <c r="I42" s="26"/>
      <c r="J42" s="26"/>
      <c r="K42" s="26"/>
      <c r="L42" s="26"/>
    </row>
    <row r="43" spans="2:12" s="2" customFormat="1" ht="15.5" customHeight="1" x14ac:dyDescent="0.35">
      <c r="B43" s="24"/>
      <c r="C43" s="25"/>
      <c r="D43" s="26"/>
      <c r="H43" s="25"/>
      <c r="I43" s="26"/>
      <c r="J43" s="26"/>
      <c r="K43" s="26"/>
      <c r="L43" s="26"/>
    </row>
    <row r="44" spans="2:12" s="2" customFormat="1" ht="15.5" customHeight="1" x14ac:dyDescent="0.35">
      <c r="B44" s="24"/>
      <c r="C44" s="25"/>
      <c r="D44" s="26"/>
      <c r="H44" s="25"/>
      <c r="I44" s="26"/>
      <c r="J44" s="26"/>
      <c r="K44" s="26"/>
      <c r="L44" s="26"/>
    </row>
    <row r="45" spans="2:12" s="2" customFormat="1" ht="15.5" customHeight="1" x14ac:dyDescent="0.35">
      <c r="B45" s="24"/>
      <c r="C45" s="25"/>
      <c r="D45" s="26"/>
      <c r="H45" s="25"/>
      <c r="I45" s="26"/>
      <c r="J45" s="26"/>
      <c r="K45" s="26"/>
      <c r="L45" s="26"/>
    </row>
    <row r="46" spans="2:12" s="2" customFormat="1" ht="15.5" customHeight="1" x14ac:dyDescent="0.35">
      <c r="B46" s="24"/>
      <c r="C46" s="25"/>
      <c r="D46" s="26"/>
      <c r="H46" s="25"/>
      <c r="I46" s="26"/>
      <c r="J46" s="26"/>
      <c r="K46" s="26"/>
      <c r="L46" s="26"/>
    </row>
    <row r="47" spans="2:12" s="2" customFormat="1" ht="15.5" customHeight="1" x14ac:dyDescent="0.35">
      <c r="B47" s="24"/>
      <c r="C47" s="25"/>
      <c r="D47" s="26"/>
      <c r="H47" s="25"/>
      <c r="I47" s="26"/>
      <c r="J47" s="26"/>
      <c r="K47" s="26"/>
      <c r="L47" s="26"/>
    </row>
    <row r="48" spans="2:12" s="2" customFormat="1" ht="15.5" customHeight="1" x14ac:dyDescent="0.35">
      <c r="B48" s="24"/>
      <c r="C48" s="25"/>
      <c r="D48" s="26"/>
      <c r="H48" s="25"/>
      <c r="I48" s="26"/>
      <c r="J48" s="26"/>
      <c r="K48" s="26"/>
      <c r="L48" s="26"/>
    </row>
    <row r="49" spans="2:17" s="2" customFormat="1" ht="14.5" customHeight="1" x14ac:dyDescent="0.35"/>
    <row r="51" spans="2:17" x14ac:dyDescent="0.35">
      <c r="C51" s="9">
        <v>1</v>
      </c>
      <c r="D51" s="10" t="s">
        <v>21</v>
      </c>
      <c r="E51" s="10"/>
      <c r="F51" s="10"/>
      <c r="G51" s="10"/>
      <c r="H51" s="10"/>
      <c r="I51" s="10"/>
      <c r="J51" s="10"/>
      <c r="K51" s="10"/>
      <c r="L51" s="10"/>
      <c r="M51" s="10"/>
      <c r="N51" s="10"/>
      <c r="O51" s="10"/>
      <c r="P51" s="10"/>
      <c r="Q51" s="11"/>
    </row>
    <row r="52" spans="2:17" x14ac:dyDescent="0.35">
      <c r="C52" s="12">
        <v>2</v>
      </c>
      <c r="D52" s="13" t="s">
        <v>11</v>
      </c>
      <c r="E52" s="13"/>
      <c r="F52" s="13"/>
      <c r="G52" s="13"/>
      <c r="H52" s="13"/>
      <c r="I52" s="13"/>
      <c r="J52" s="13"/>
      <c r="K52" s="13"/>
      <c r="L52" s="13"/>
      <c r="M52" s="13"/>
      <c r="N52" s="13"/>
      <c r="O52" s="13"/>
      <c r="P52" s="13"/>
      <c r="Q52" s="14"/>
    </row>
    <row r="53" spans="2:17" x14ac:dyDescent="0.35">
      <c r="C53" s="12">
        <v>3</v>
      </c>
      <c r="D53" s="13" t="s">
        <v>12</v>
      </c>
      <c r="E53" s="13"/>
      <c r="F53" s="13"/>
      <c r="G53" s="13"/>
      <c r="H53" s="13"/>
      <c r="I53" s="13"/>
      <c r="J53" s="13"/>
      <c r="K53" s="13"/>
      <c r="L53" s="13"/>
      <c r="M53" s="13"/>
      <c r="N53" s="13"/>
      <c r="O53" s="13"/>
      <c r="P53" s="13"/>
      <c r="Q53" s="14"/>
    </row>
    <row r="54" spans="2:17" x14ac:dyDescent="0.35">
      <c r="C54" s="12">
        <v>4</v>
      </c>
      <c r="D54" s="13" t="s">
        <v>13</v>
      </c>
      <c r="E54" s="13"/>
      <c r="F54" s="13"/>
      <c r="G54" s="13"/>
      <c r="H54" s="13"/>
      <c r="I54" s="13"/>
      <c r="J54" s="13"/>
      <c r="K54" s="13"/>
      <c r="L54" s="13"/>
      <c r="M54" s="13"/>
      <c r="N54" s="13"/>
      <c r="O54" s="13"/>
      <c r="P54" s="13"/>
      <c r="Q54" s="14"/>
    </row>
    <row r="55" spans="2:17" x14ac:dyDescent="0.35">
      <c r="C55" s="12">
        <v>5</v>
      </c>
      <c r="D55" s="13" t="s">
        <v>15</v>
      </c>
      <c r="E55" s="13"/>
      <c r="F55" s="13"/>
      <c r="G55" s="13"/>
      <c r="H55" s="13"/>
      <c r="I55" s="13"/>
      <c r="J55" s="13"/>
      <c r="K55" s="13"/>
      <c r="L55" s="13"/>
      <c r="M55" s="13"/>
      <c r="N55" s="13"/>
      <c r="O55" s="13"/>
      <c r="P55" s="13"/>
      <c r="Q55" s="14"/>
    </row>
    <row r="56" spans="2:17" x14ac:dyDescent="0.35">
      <c r="C56" s="12">
        <v>6</v>
      </c>
      <c r="D56" s="13" t="s">
        <v>16</v>
      </c>
      <c r="E56" s="13"/>
      <c r="F56" s="13"/>
      <c r="G56" s="13"/>
      <c r="H56" s="13"/>
      <c r="I56" s="13"/>
      <c r="J56" s="13"/>
      <c r="K56" s="13"/>
      <c r="L56" s="13"/>
      <c r="M56" s="13"/>
      <c r="N56" s="13"/>
      <c r="O56" s="13"/>
      <c r="P56" s="13"/>
      <c r="Q56" s="14"/>
    </row>
    <row r="57" spans="2:17" x14ac:dyDescent="0.35">
      <c r="C57" s="12">
        <v>7</v>
      </c>
      <c r="D57" s="13" t="s">
        <v>17</v>
      </c>
      <c r="E57" s="13"/>
      <c r="F57" s="13"/>
      <c r="G57" s="13"/>
      <c r="H57" s="13"/>
      <c r="I57" s="13"/>
      <c r="J57" s="13"/>
      <c r="K57" s="13"/>
      <c r="L57" s="13"/>
      <c r="M57" s="13"/>
      <c r="N57" s="13"/>
      <c r="O57" s="13"/>
      <c r="P57" s="13"/>
      <c r="Q57" s="14"/>
    </row>
    <row r="58" spans="2:17" x14ac:dyDescent="0.35">
      <c r="C58" s="15">
        <v>8</v>
      </c>
      <c r="D58" s="16" t="s">
        <v>27</v>
      </c>
      <c r="E58" s="16"/>
      <c r="F58" s="16"/>
      <c r="G58" s="16"/>
      <c r="H58" s="16"/>
      <c r="I58" s="16"/>
      <c r="J58" s="16"/>
      <c r="K58" s="16"/>
      <c r="L58" s="16"/>
      <c r="M58" s="16"/>
      <c r="N58" s="16"/>
      <c r="O58" s="16"/>
      <c r="P58" s="16"/>
      <c r="Q58" s="17"/>
    </row>
    <row r="59" spans="2:17" x14ac:dyDescent="0.35">
      <c r="C59" s="8"/>
    </row>
    <row r="60" spans="2:17" ht="14.5" customHeight="1" x14ac:dyDescent="0.35">
      <c r="B60" s="32" t="s">
        <v>119</v>
      </c>
      <c r="C60" s="27"/>
    </row>
    <row r="61" spans="2:17" ht="14.5" customHeight="1" x14ac:dyDescent="0.35">
      <c r="B61" s="33" t="s">
        <v>37</v>
      </c>
      <c r="C61" s="28"/>
    </row>
    <row r="62" spans="2:17" ht="15" customHeight="1" x14ac:dyDescent="0.35">
      <c r="B62" s="34" t="s">
        <v>38</v>
      </c>
      <c r="C62" s="29"/>
    </row>
    <row r="63" spans="2:17" x14ac:dyDescent="0.35">
      <c r="B63" s="31" t="s">
        <v>39</v>
      </c>
      <c r="C63" s="29"/>
    </row>
    <row r="64" spans="2:17" x14ac:dyDescent="0.35">
      <c r="B64" s="30" t="s">
        <v>40</v>
      </c>
      <c r="C64" s="28"/>
    </row>
    <row r="65" spans="2:19" x14ac:dyDescent="0.35">
      <c r="B65" s="31" t="s">
        <v>41</v>
      </c>
      <c r="C65" s="29"/>
    </row>
    <row r="66" spans="2:19" x14ac:dyDescent="0.35">
      <c r="B66" s="31" t="s">
        <v>42</v>
      </c>
      <c r="C66" s="29"/>
    </row>
    <row r="67" spans="2:19" x14ac:dyDescent="0.35">
      <c r="B67" s="30" t="s">
        <v>43</v>
      </c>
      <c r="C67" s="28"/>
    </row>
    <row r="68" spans="2:19" x14ac:dyDescent="0.35">
      <c r="B68" s="31" t="s">
        <v>44</v>
      </c>
      <c r="C68" s="29"/>
      <c r="E68" t="str">
        <f>IF(AND(ISNUMBER($Z$4),$Z$4&gt;0),$Z$4,"")</f>
        <v/>
      </c>
      <c r="L68" t="str">
        <f>IF(OR(AI51&lt;0,AI51&gt;Z55),"ERROR",IF(AI51=0,"",AI51))</f>
        <v/>
      </c>
    </row>
    <row r="69" spans="2:19" x14ac:dyDescent="0.35">
      <c r="B69" s="30" t="s">
        <v>45</v>
      </c>
      <c r="C69" s="28"/>
      <c r="G69" t="str">
        <f>IF(L68="ERROR","Revise las superficies de plantación consideradas en las opciones A y B.","")</f>
        <v/>
      </c>
    </row>
    <row r="70" spans="2:19" x14ac:dyDescent="0.35">
      <c r="B70" s="31" t="s">
        <v>46</v>
      </c>
      <c r="C70" s="29"/>
    </row>
    <row r="71" spans="2:19" x14ac:dyDescent="0.35">
      <c r="B71" s="31" t="s">
        <v>47</v>
      </c>
      <c r="C71" s="29"/>
    </row>
    <row r="72" spans="2:19" x14ac:dyDescent="0.35">
      <c r="B72" s="31" t="s">
        <v>48</v>
      </c>
      <c r="C72" s="29"/>
    </row>
    <row r="73" spans="2:19" x14ac:dyDescent="0.35">
      <c r="B73" s="31" t="s">
        <v>49</v>
      </c>
      <c r="C73" s="29"/>
      <c r="G73" t="str">
        <f>IF(ISNUMBER(AK59),AK59,"")</f>
        <v/>
      </c>
      <c r="H73" t="str">
        <f>IF(ISNUMBER(AL59),AL59,"")</f>
        <v/>
      </c>
    </row>
    <row r="74" spans="2:19" x14ac:dyDescent="0.35">
      <c r="B74" s="31" t="s">
        <v>50</v>
      </c>
      <c r="C74" s="29"/>
      <c r="G74" t="str">
        <f>IF(ISNUMBER(AK60),AK60,"")</f>
        <v/>
      </c>
      <c r="H74" t="str">
        <f>IF(ISNUMBER(AL60),AL60,"")</f>
        <v/>
      </c>
      <c r="S74" t="str">
        <f>IF(AND(ISNUMBER(S73/AI51),AI51&gt;0,AI51&lt;=Z55),S73/AI51,IF(S73=0,"","ERROR"))</f>
        <v/>
      </c>
    </row>
    <row r="75" spans="2:19" x14ac:dyDescent="0.35">
      <c r="B75" s="31" t="s">
        <v>51</v>
      </c>
      <c r="C75" s="29"/>
      <c r="G75" t="str">
        <f>IF(ISNUMBER(#REF!),#REF!,"")</f>
        <v/>
      </c>
      <c r="H75" t="str">
        <f>IF(ISNUMBER(#REF!),#REF!,"")</f>
        <v/>
      </c>
      <c r="S75" t="str">
        <f>IF(S74="ERROR","Revise las superficies de plantación consideradas en las opciones A y B.","")</f>
        <v/>
      </c>
    </row>
    <row r="76" spans="2:19" x14ac:dyDescent="0.35">
      <c r="B76" s="31" t="s">
        <v>52</v>
      </c>
      <c r="C76" s="29"/>
      <c r="G76" t="str">
        <f t="shared" ref="G76:H87" si="0">IF(ISNUMBER(AK61),AK61,"")</f>
        <v/>
      </c>
      <c r="H76" t="str">
        <f t="shared" si="0"/>
        <v/>
      </c>
    </row>
    <row r="77" spans="2:19" x14ac:dyDescent="0.35">
      <c r="B77" s="31" t="s">
        <v>53</v>
      </c>
      <c r="C77" s="29"/>
      <c r="G77" t="str">
        <f t="shared" si="0"/>
        <v/>
      </c>
      <c r="H77" t="str">
        <f t="shared" si="0"/>
        <v/>
      </c>
    </row>
    <row r="78" spans="2:19" x14ac:dyDescent="0.35">
      <c r="B78" s="31" t="s">
        <v>54</v>
      </c>
      <c r="C78" s="29"/>
      <c r="G78" t="str">
        <f t="shared" si="0"/>
        <v/>
      </c>
      <c r="H78" t="str">
        <f t="shared" si="0"/>
        <v/>
      </c>
    </row>
    <row r="79" spans="2:19" x14ac:dyDescent="0.35">
      <c r="B79" s="31" t="s">
        <v>55</v>
      </c>
      <c r="C79" s="29"/>
      <c r="G79" t="str">
        <f t="shared" si="0"/>
        <v/>
      </c>
      <c r="H79" t="str">
        <f t="shared" si="0"/>
        <v/>
      </c>
    </row>
    <row r="80" spans="2:19" x14ac:dyDescent="0.35">
      <c r="B80" s="31" t="s">
        <v>56</v>
      </c>
      <c r="C80" s="29"/>
      <c r="G80" t="str">
        <f t="shared" si="0"/>
        <v/>
      </c>
      <c r="H80" t="str">
        <f t="shared" si="0"/>
        <v/>
      </c>
    </row>
    <row r="81" spans="2:12" x14ac:dyDescent="0.35">
      <c r="B81" s="30" t="s">
        <v>57</v>
      </c>
      <c r="C81" s="28"/>
      <c r="G81" t="str">
        <f t="shared" si="0"/>
        <v/>
      </c>
      <c r="H81" t="str">
        <f t="shared" si="0"/>
        <v/>
      </c>
    </row>
    <row r="82" spans="2:12" x14ac:dyDescent="0.35">
      <c r="B82" s="30" t="s">
        <v>58</v>
      </c>
      <c r="C82" s="28"/>
      <c r="G82" t="str">
        <f t="shared" si="0"/>
        <v/>
      </c>
      <c r="H82" t="str">
        <f t="shared" si="0"/>
        <v/>
      </c>
    </row>
    <row r="83" spans="2:12" x14ac:dyDescent="0.35">
      <c r="B83" s="30" t="s">
        <v>59</v>
      </c>
      <c r="C83" s="28"/>
      <c r="G83" t="str">
        <f t="shared" si="0"/>
        <v/>
      </c>
      <c r="H83" t="str">
        <f t="shared" si="0"/>
        <v/>
      </c>
    </row>
    <row r="84" spans="2:12" x14ac:dyDescent="0.35">
      <c r="B84" s="30" t="s">
        <v>60</v>
      </c>
      <c r="C84" s="28"/>
      <c r="G84" t="str">
        <f t="shared" si="0"/>
        <v/>
      </c>
      <c r="H84" t="str">
        <f t="shared" si="0"/>
        <v/>
      </c>
    </row>
    <row r="85" spans="2:12" x14ac:dyDescent="0.35">
      <c r="B85" s="31" t="s">
        <v>61</v>
      </c>
      <c r="C85" s="29"/>
      <c r="G85" t="str">
        <f t="shared" si="0"/>
        <v/>
      </c>
      <c r="H85" t="str">
        <f t="shared" si="0"/>
        <v/>
      </c>
    </row>
    <row r="86" spans="2:12" x14ac:dyDescent="0.35">
      <c r="B86" s="31" t="s">
        <v>62</v>
      </c>
      <c r="C86" s="29"/>
      <c r="G86" t="str">
        <f t="shared" si="0"/>
        <v/>
      </c>
      <c r="H86" t="str">
        <f t="shared" si="0"/>
        <v/>
      </c>
    </row>
    <row r="87" spans="2:12" x14ac:dyDescent="0.35">
      <c r="B87" s="31" t="s">
        <v>63</v>
      </c>
      <c r="C87" s="29"/>
      <c r="G87" t="str">
        <f t="shared" si="0"/>
        <v/>
      </c>
      <c r="H87" t="str">
        <f t="shared" si="0"/>
        <v/>
      </c>
    </row>
    <row r="88" spans="2:12" x14ac:dyDescent="0.35">
      <c r="B88" s="31" t="s">
        <v>64</v>
      </c>
      <c r="C88" s="29"/>
    </row>
    <row r="89" spans="2:12" x14ac:dyDescent="0.35">
      <c r="B89" s="31" t="s">
        <v>65</v>
      </c>
      <c r="C89" s="29"/>
    </row>
    <row r="90" spans="2:12" x14ac:dyDescent="0.35">
      <c r="B90" s="31" t="s">
        <v>66</v>
      </c>
      <c r="C90" s="29"/>
    </row>
    <row r="91" spans="2:12" x14ac:dyDescent="0.35">
      <c r="B91" s="31" t="s">
        <v>67</v>
      </c>
      <c r="C91" s="29"/>
      <c r="E91" t="str">
        <f>IF(AND(ISNUMBER($Z$4),$Z$4&gt;0),$Z$4,"")</f>
        <v/>
      </c>
      <c r="L91" t="str">
        <f>IF(OR(AI52&lt;0,AI52&gt;Z55),"ERROR",IF(AI52=0,"",AI52))</f>
        <v/>
      </c>
    </row>
    <row r="92" spans="2:12" x14ac:dyDescent="0.35">
      <c r="B92" s="31" t="s">
        <v>68</v>
      </c>
      <c r="C92" s="29"/>
      <c r="G92" t="str">
        <f>IF(L91="ERROR","Revise las superficies de plantación consideradas en la opción A y B.","")</f>
        <v/>
      </c>
    </row>
    <row r="93" spans="2:12" x14ac:dyDescent="0.35">
      <c r="B93" s="31" t="s">
        <v>69</v>
      </c>
      <c r="C93" s="29"/>
    </row>
    <row r="94" spans="2:12" x14ac:dyDescent="0.35">
      <c r="B94" s="31" t="s">
        <v>70</v>
      </c>
      <c r="C94" s="29"/>
    </row>
    <row r="95" spans="2:12" x14ac:dyDescent="0.35">
      <c r="B95" s="31" t="s">
        <v>71</v>
      </c>
      <c r="C95" s="29"/>
    </row>
    <row r="96" spans="2:12" x14ac:dyDescent="0.35">
      <c r="B96" s="31" t="s">
        <v>72</v>
      </c>
      <c r="C96" s="29"/>
      <c r="I96" t="str">
        <f t="shared" ref="I96:I110" si="1">IF(ISNUMBER(AO97),AO97,"")</f>
        <v/>
      </c>
      <c r="J96" t="str">
        <f t="shared" ref="J96:K110" si="2">IF(ISNUMBER(AQ97),AQ97,"")</f>
        <v/>
      </c>
      <c r="K96" t="str">
        <f t="shared" si="2"/>
        <v/>
      </c>
    </row>
    <row r="97" spans="2:19" x14ac:dyDescent="0.35">
      <c r="B97" s="31" t="s">
        <v>73</v>
      </c>
      <c r="C97" s="29"/>
      <c r="I97" t="str">
        <f t="shared" si="1"/>
        <v/>
      </c>
      <c r="J97" t="str">
        <f t="shared" si="2"/>
        <v/>
      </c>
      <c r="K97" t="str">
        <f t="shared" si="2"/>
        <v/>
      </c>
      <c r="S97" t="str">
        <f>IF(AND(ISNUMBER(S96/AI52),AI52&gt;0,AI52&lt;=Z55),S96/AI52,IF(S96=0,"","ERROR"))</f>
        <v/>
      </c>
    </row>
    <row r="98" spans="2:19" x14ac:dyDescent="0.35">
      <c r="B98" s="31" t="s">
        <v>74</v>
      </c>
      <c r="C98" s="29"/>
      <c r="I98" t="str">
        <f t="shared" si="1"/>
        <v/>
      </c>
      <c r="J98" t="str">
        <f t="shared" si="2"/>
        <v/>
      </c>
      <c r="K98" t="str">
        <f t="shared" si="2"/>
        <v/>
      </c>
      <c r="N98" t="str">
        <f>IF(S97="ERROR","Revise las superficies de plantación consideradas en las opciones A y B.","")</f>
        <v/>
      </c>
    </row>
    <row r="99" spans="2:19" x14ac:dyDescent="0.35">
      <c r="B99" s="31" t="s">
        <v>75</v>
      </c>
      <c r="C99" s="29"/>
      <c r="I99" t="str">
        <f t="shared" si="1"/>
        <v/>
      </c>
      <c r="J99" t="str">
        <f t="shared" si="2"/>
        <v/>
      </c>
      <c r="K99" t="str">
        <f t="shared" si="2"/>
        <v/>
      </c>
    </row>
    <row r="100" spans="2:19" x14ac:dyDescent="0.35">
      <c r="B100" s="31" t="s">
        <v>76</v>
      </c>
      <c r="C100" s="29"/>
      <c r="I100" t="str">
        <f t="shared" si="1"/>
        <v/>
      </c>
      <c r="J100" t="str">
        <f t="shared" si="2"/>
        <v/>
      </c>
      <c r="K100" t="str">
        <f t="shared" si="2"/>
        <v/>
      </c>
    </row>
    <row r="101" spans="2:19" x14ac:dyDescent="0.35">
      <c r="B101" s="30" t="s">
        <v>77</v>
      </c>
      <c r="C101" s="28"/>
      <c r="I101" t="str">
        <f t="shared" si="1"/>
        <v/>
      </c>
      <c r="J101" t="str">
        <f t="shared" si="2"/>
        <v/>
      </c>
      <c r="K101" t="str">
        <f t="shared" si="2"/>
        <v/>
      </c>
    </row>
    <row r="102" spans="2:19" x14ac:dyDescent="0.35">
      <c r="B102" s="30" t="s">
        <v>78</v>
      </c>
      <c r="C102" s="28"/>
      <c r="I102" t="str">
        <f t="shared" si="1"/>
        <v/>
      </c>
      <c r="J102" t="str">
        <f t="shared" si="2"/>
        <v/>
      </c>
      <c r="K102" t="str">
        <f t="shared" si="2"/>
        <v/>
      </c>
    </row>
    <row r="103" spans="2:19" x14ac:dyDescent="0.35">
      <c r="B103" s="30" t="s">
        <v>79</v>
      </c>
      <c r="C103" s="28"/>
      <c r="I103" t="str">
        <f t="shared" si="1"/>
        <v/>
      </c>
      <c r="J103" t="str">
        <f t="shared" si="2"/>
        <v/>
      </c>
      <c r="K103" t="str">
        <f t="shared" si="2"/>
        <v/>
      </c>
    </row>
    <row r="104" spans="2:19" x14ac:dyDescent="0.35">
      <c r="B104" s="30" t="s">
        <v>80</v>
      </c>
      <c r="C104" s="28"/>
      <c r="I104" t="str">
        <f t="shared" si="1"/>
        <v/>
      </c>
      <c r="J104" t="str">
        <f t="shared" si="2"/>
        <v/>
      </c>
      <c r="K104" t="str">
        <f t="shared" si="2"/>
        <v/>
      </c>
    </row>
    <row r="105" spans="2:19" x14ac:dyDescent="0.35">
      <c r="B105" s="30" t="s">
        <v>81</v>
      </c>
      <c r="C105" s="28"/>
      <c r="I105" t="str">
        <f t="shared" si="1"/>
        <v/>
      </c>
      <c r="J105" t="str">
        <f t="shared" si="2"/>
        <v/>
      </c>
      <c r="K105" t="str">
        <f t="shared" si="2"/>
        <v/>
      </c>
    </row>
    <row r="106" spans="2:19" x14ac:dyDescent="0.35">
      <c r="B106" s="30" t="s">
        <v>82</v>
      </c>
      <c r="C106" s="28"/>
      <c r="I106" t="str">
        <f t="shared" si="1"/>
        <v/>
      </c>
      <c r="J106" t="str">
        <f t="shared" si="2"/>
        <v/>
      </c>
      <c r="K106" t="str">
        <f t="shared" si="2"/>
        <v/>
      </c>
    </row>
    <row r="107" spans="2:19" x14ac:dyDescent="0.35">
      <c r="B107" s="30" t="s">
        <v>83</v>
      </c>
      <c r="C107" s="28"/>
      <c r="I107" t="str">
        <f t="shared" si="1"/>
        <v/>
      </c>
      <c r="J107" t="str">
        <f t="shared" si="2"/>
        <v/>
      </c>
      <c r="K107" t="str">
        <f t="shared" si="2"/>
        <v/>
      </c>
    </row>
    <row r="108" spans="2:19" x14ac:dyDescent="0.35">
      <c r="B108" s="30" t="s">
        <v>84</v>
      </c>
      <c r="C108" s="28"/>
      <c r="I108" t="str">
        <f t="shared" si="1"/>
        <v/>
      </c>
      <c r="J108" t="str">
        <f t="shared" si="2"/>
        <v/>
      </c>
      <c r="K108" t="str">
        <f t="shared" si="2"/>
        <v/>
      </c>
    </row>
    <row r="109" spans="2:19" x14ac:dyDescent="0.35">
      <c r="B109" s="30" t="s">
        <v>85</v>
      </c>
      <c r="C109" s="28"/>
      <c r="I109" t="str">
        <f t="shared" si="1"/>
        <v/>
      </c>
      <c r="J109" t="str">
        <f t="shared" si="2"/>
        <v/>
      </c>
      <c r="K109" t="str">
        <f t="shared" si="2"/>
        <v/>
      </c>
    </row>
    <row r="110" spans="2:19" x14ac:dyDescent="0.35">
      <c r="B110" s="30" t="s">
        <v>86</v>
      </c>
      <c r="C110" s="28"/>
      <c r="I110" t="str">
        <f t="shared" si="1"/>
        <v/>
      </c>
      <c r="J110" t="str">
        <f t="shared" si="2"/>
        <v/>
      </c>
      <c r="K110" t="str">
        <f t="shared" si="2"/>
        <v/>
      </c>
    </row>
    <row r="111" spans="2:19" x14ac:dyDescent="0.35">
      <c r="B111" s="30" t="s">
        <v>87</v>
      </c>
      <c r="C111" s="28"/>
    </row>
    <row r="112" spans="2:19" x14ac:dyDescent="0.35">
      <c r="B112" s="30" t="s">
        <v>88</v>
      </c>
      <c r="C112" s="28"/>
    </row>
    <row r="113" spans="2:3" x14ac:dyDescent="0.35">
      <c r="B113" s="30" t="s">
        <v>89</v>
      </c>
      <c r="C113" s="28"/>
    </row>
    <row r="114" spans="2:3" x14ac:dyDescent="0.35">
      <c r="B114" s="30" t="s">
        <v>90</v>
      </c>
      <c r="C114" s="28"/>
    </row>
    <row r="115" spans="2:3" x14ac:dyDescent="0.35">
      <c r="B115" s="30" t="s">
        <v>91</v>
      </c>
      <c r="C115" s="28"/>
    </row>
    <row r="116" spans="2:3" x14ac:dyDescent="0.35">
      <c r="B116" s="31" t="s">
        <v>92</v>
      </c>
      <c r="C116" s="29"/>
    </row>
    <row r="117" spans="2:3" x14ac:dyDescent="0.35">
      <c r="B117" s="31" t="s">
        <v>93</v>
      </c>
      <c r="C117" s="29"/>
    </row>
    <row r="118" spans="2:3" x14ac:dyDescent="0.35">
      <c r="B118" s="31" t="s">
        <v>94</v>
      </c>
      <c r="C118" s="29"/>
    </row>
    <row r="119" spans="2:3" x14ac:dyDescent="0.35">
      <c r="B119" s="30" t="s">
        <v>95</v>
      </c>
      <c r="C119" s="28"/>
    </row>
    <row r="120" spans="2:3" x14ac:dyDescent="0.35">
      <c r="B120" s="31" t="s">
        <v>96</v>
      </c>
      <c r="C120" s="29"/>
    </row>
    <row r="121" spans="2:3" x14ac:dyDescent="0.35">
      <c r="B121" s="31" t="s">
        <v>97</v>
      </c>
      <c r="C121" s="29"/>
    </row>
    <row r="122" spans="2:3" x14ac:dyDescent="0.35">
      <c r="B122" s="31" t="s">
        <v>98</v>
      </c>
      <c r="C122" s="29"/>
    </row>
    <row r="123" spans="2:3" x14ac:dyDescent="0.35">
      <c r="B123" s="31" t="s">
        <v>99</v>
      </c>
      <c r="C123" s="29"/>
    </row>
    <row r="124" spans="2:3" x14ac:dyDescent="0.35">
      <c r="B124" s="31" t="s">
        <v>100</v>
      </c>
      <c r="C124" s="29"/>
    </row>
    <row r="125" spans="2:3" x14ac:dyDescent="0.35">
      <c r="B125" s="30" t="s">
        <v>101</v>
      </c>
      <c r="C125" s="28"/>
    </row>
    <row r="126" spans="2:3" x14ac:dyDescent="0.35">
      <c r="B126" s="31" t="s">
        <v>102</v>
      </c>
      <c r="C126" s="29"/>
    </row>
    <row r="127" spans="2:3" ht="14.5" customHeight="1" x14ac:dyDescent="0.35">
      <c r="B127" s="30" t="s">
        <v>103</v>
      </c>
      <c r="C127" s="28"/>
    </row>
    <row r="128" spans="2:3" x14ac:dyDescent="0.35">
      <c r="B128" s="31" t="s">
        <v>104</v>
      </c>
      <c r="C128" s="29"/>
    </row>
    <row r="129" spans="2:4" x14ac:dyDescent="0.35">
      <c r="B129" s="30" t="s">
        <v>105</v>
      </c>
      <c r="C129" s="28"/>
    </row>
    <row r="130" spans="2:4" x14ac:dyDescent="0.35">
      <c r="B130" s="30" t="s">
        <v>106</v>
      </c>
      <c r="C130" s="28"/>
    </row>
    <row r="131" spans="2:4" x14ac:dyDescent="0.35">
      <c r="B131" s="31" t="s">
        <v>107</v>
      </c>
      <c r="C131" s="29"/>
    </row>
    <row r="132" spans="2:4" x14ac:dyDescent="0.35">
      <c r="B132" s="31" t="s">
        <v>108</v>
      </c>
      <c r="C132" s="29"/>
    </row>
    <row r="133" spans="2:4" x14ac:dyDescent="0.35">
      <c r="B133" s="31" t="s">
        <v>109</v>
      </c>
      <c r="C133" s="29"/>
    </row>
    <row r="134" spans="2:4" ht="14.5" customHeight="1" x14ac:dyDescent="0.35">
      <c r="B134" s="31" t="s">
        <v>110</v>
      </c>
      <c r="C134" s="29"/>
    </row>
    <row r="135" spans="2:4" ht="14.5" customHeight="1" x14ac:dyDescent="0.35">
      <c r="B135" s="31" t="s">
        <v>111</v>
      </c>
      <c r="C135" s="29"/>
    </row>
    <row r="136" spans="2:4" ht="14.5" customHeight="1" x14ac:dyDescent="0.35">
      <c r="B136" s="31" t="s">
        <v>112</v>
      </c>
      <c r="C136" s="29"/>
    </row>
    <row r="137" spans="2:4" x14ac:dyDescent="0.35">
      <c r="B137" s="31" t="s">
        <v>113</v>
      </c>
      <c r="C137" s="29"/>
    </row>
    <row r="138" spans="2:4" x14ac:dyDescent="0.35">
      <c r="B138" s="31" t="s">
        <v>114</v>
      </c>
      <c r="C138" s="29"/>
    </row>
    <row r="139" spans="2:4" ht="16.5" customHeight="1" x14ac:dyDescent="0.35">
      <c r="B139" s="31" t="s">
        <v>115</v>
      </c>
      <c r="C139" s="29"/>
    </row>
    <row r="140" spans="2:4" x14ac:dyDescent="0.35">
      <c r="B140" s="31" t="s">
        <v>116</v>
      </c>
      <c r="C140" s="29"/>
    </row>
    <row r="141" spans="2:4" x14ac:dyDescent="0.35">
      <c r="B141" s="31" t="s">
        <v>117</v>
      </c>
      <c r="C141" s="29"/>
      <c r="D141" t="str">
        <f>IF(ISNUMBER(Y4),Y4,"")</f>
        <v/>
      </c>
    </row>
    <row r="142" spans="2:4" x14ac:dyDescent="0.35">
      <c r="B142" s="30" t="s">
        <v>118</v>
      </c>
      <c r="C142" s="28"/>
    </row>
    <row r="143" spans="2:4" x14ac:dyDescent="0.35">
      <c r="C143" s="8"/>
    </row>
    <row r="144" spans="2:4" ht="14.5" customHeight="1" x14ac:dyDescent="0.35"/>
  </sheetData>
  <protectedRanges>
    <protectedRange sqref="G6" name="RangoAol"/>
    <protectedRange sqref="E7" name="RangoAol_1"/>
    <protectedRange sqref="D8" name="RangoAol_2"/>
    <protectedRange sqref="D143 D145 D147 D149" name="RangoAol_3"/>
  </protectedRanges>
  <mergeCells count="16">
    <mergeCell ref="B60:B62"/>
    <mergeCell ref="B14:C14"/>
    <mergeCell ref="D14:E14"/>
    <mergeCell ref="F14:G14"/>
    <mergeCell ref="H23:L23"/>
    <mergeCell ref="H24:L24"/>
    <mergeCell ref="H26:H28"/>
    <mergeCell ref="I26:I28"/>
    <mergeCell ref="J26:J28"/>
    <mergeCell ref="K26:K28"/>
    <mergeCell ref="L26:L28"/>
    <mergeCell ref="C26:C28"/>
    <mergeCell ref="D26:D28"/>
    <mergeCell ref="B26:B28"/>
    <mergeCell ref="B24:D24"/>
    <mergeCell ref="B23:D23"/>
  </mergeCells>
  <dataValidations count="13">
    <dataValidation type="whole" operator="greaterThan" allowBlank="1" showInputMessage="1" showErrorMessage="1" error="El cuarto año de plantación ha de ser posterior al tercero." sqref="D147" xr:uid="{A4D33241-8343-4795-B64D-5E6485B66E58}">
      <formula1>D145</formula1>
    </dataValidation>
    <dataValidation type="whole" operator="greaterThan" allowBlank="1" showInputMessage="1" showErrorMessage="1" error="El tercer año de plantación ha de ser posterior al segundo." sqref="D145" xr:uid="{E85B3102-820E-45E1-A367-2410142AAFD1}">
      <formula1>D143</formula1>
    </dataValidation>
    <dataValidation type="whole" operator="greaterThan" allowBlank="1" showInputMessage="1" showErrorMessage="1" error="El segundo año de plantación ha de ser posterior al primero." sqref="D143" xr:uid="{62C46F7B-DA01-48EC-B003-677306E50A8D}">
      <formula1>D141</formula1>
    </dataValidation>
    <dataValidation type="whole" operator="greaterThan" allowBlank="1" showInputMessage="1" showErrorMessage="1" error="El quinto año de plantación ha de ser posterior al cuarto." sqref="D149" xr:uid="{430BA7C5-0E6B-4155-8D70-F291FD4C0BFA}">
      <formula1>D147</formula1>
    </dataValidation>
    <dataValidation type="list" operator="equal" allowBlank="1" showInputMessage="1" showErrorMessage="1" error="El año de plantación ha de ser uno de los indicados en &quot;Datos generales del proyecto&quot;." sqref="E73" xr:uid="{808C730B-140B-463D-94DA-B29897BF2363}">
      <formula1>$AM$4:$AM$8</formula1>
    </dataValidation>
    <dataValidation type="list" operator="equal" allowBlank="1" showInputMessage="1" showErrorMessage="1" error="El año de plantación ha de uno de los indicados en &quot;Datos generales del proyecto&quot;." sqref="E96:E110 E74:E75" xr:uid="{AECE2ECC-2B5D-415C-A28F-76D5E61CB0B7}">
      <formula1>$AM$4:$AM$8</formula1>
    </dataValidation>
    <dataValidation type="list" operator="equal" allowBlank="1" showInputMessage="1" showErrorMessage="1" error="El año de plantación ha de ser uno de los indicados en la pestaña &quot;Datos generales del proyecto&quot;." sqref="E76:E87" xr:uid="{89A9BC3B-655D-4277-ABFA-0ABC21E7C3DF}">
      <formula1>$AM$4:$AM$8</formula1>
    </dataValidation>
    <dataValidation operator="greaterThanOrEqual" allowBlank="1" showInputMessage="1" showErrorMessage="1" error="Revise la superficie considerada." sqref="L68 L91" xr:uid="{3FE587A2-4B12-4672-BA3C-8710FFB8CCAF}"/>
    <dataValidation type="decimal" operator="greaterThan" allowBlank="1" showInputMessage="1" showErrorMessage="1" sqref="F76:F87" xr:uid="{9B743911-2036-458F-A7ED-C326BE1E7A3B}">
      <formula1>0</formula1>
    </dataValidation>
    <dataValidation type="whole" allowBlank="1" showInputMessage="1" showErrorMessage="1" error="El turno de corta ha de ser inferior al periodo de permanencia considerado e igual o superior a 8 años." sqref="F96:F110" xr:uid="{97545B93-2A4C-4CA6-A3F8-CDBBFC5D0527}">
      <formula1>8</formula1>
      <formula2>$E$144</formula2>
    </dataValidation>
    <dataValidation type="list" allowBlank="1" showInputMessage="1" showErrorMessage="1" sqref="D88" xr:uid="{6D3A11CB-84B5-46F5-BF30-6ECB0F427AD7}">
      <formula1>$X$7:$X$100</formula1>
    </dataValidation>
    <dataValidation type="list" allowBlank="1" showInputMessage="1" showErrorMessage="1" sqref="D96:D110 D73:D87" xr:uid="{153E9ADF-4DE8-455A-BF80-43B67ED4EAE8}">
      <formula1>$X$7:$X$98</formula1>
    </dataValidation>
    <dataValidation type="list" allowBlank="1" showInputMessage="1" showErrorMessage="1" sqref="D8:E8" xr:uid="{6EF07E19-796E-41D1-B1CC-56BADB3D196E}">
      <formula1>$AF$4:$AF$65</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Ainhoa Rodriguez</dc:creator>
  <cp:lastModifiedBy>Izaro Gómez</cp:lastModifiedBy>
  <dcterms:created xsi:type="dcterms:W3CDTF">2021-11-04T16:32:55Z</dcterms:created>
  <dcterms:modified xsi:type="dcterms:W3CDTF">2022-04-27T08:09:36Z</dcterms:modified>
</cp:coreProperties>
</file>